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84" windowWidth="20676" windowHeight="13680" activeTab="1"/>
  </bookViews>
  <sheets>
    <sheet name="Exhibit 14.3 Property Rating" sheetId="1" r:id="rId1"/>
    <sheet name="Exh. 14.4 Location Rank" sheetId="2" r:id="rId2"/>
  </sheets>
  <definedNames>
    <definedName name="_xlnm.Print_Area" localSheetId="1">'Exh. 14.4 Location Rank'!$A$1:$G$19</definedName>
    <definedName name="_xlnm.Print_Area" localSheetId="0">'Exhibit 14.3 Property Rating'!$A$1:$J$32</definedName>
  </definedNames>
  <calcPr calcId="125725"/>
</workbook>
</file>

<file path=xl/calcChain.xml><?xml version="1.0" encoding="utf-8"?>
<calcChain xmlns="http://schemas.openxmlformats.org/spreadsheetml/2006/main">
  <c r="B28" i="1"/>
  <c r="B30" s="1"/>
  <c r="C28"/>
  <c r="C30" s="1"/>
  <c r="D28"/>
  <c r="D30" s="1"/>
  <c r="E28"/>
  <c r="F28"/>
  <c r="F30" s="1"/>
  <c r="G28"/>
  <c r="G30" s="1"/>
  <c r="H28"/>
  <c r="H30" s="1"/>
  <c r="E30"/>
  <c r="B5" i="2"/>
  <c r="B6"/>
  <c r="B7"/>
  <c r="B8"/>
  <c r="B9"/>
  <c r="B10"/>
  <c r="B11"/>
  <c r="D17"/>
  <c r="G17"/>
  <c r="E17"/>
  <c r="F17"/>
  <c r="F18"/>
  <c r="E18"/>
  <c r="D18"/>
  <c r="B31" i="1" l="1"/>
  <c r="I28"/>
  <c r="B32" l="1"/>
</calcChain>
</file>

<file path=xl/sharedStrings.xml><?xml version="1.0" encoding="utf-8"?>
<sst xmlns="http://schemas.openxmlformats.org/spreadsheetml/2006/main" count="84" uniqueCount="64">
  <si>
    <t>Property Management and Tenancy</t>
  </si>
  <si>
    <t>Rating Conclusions</t>
  </si>
  <si>
    <t>Construction quality</t>
  </si>
  <si>
    <t>Security features</t>
  </si>
  <si>
    <t>Condition and effective age</t>
  </si>
  <si>
    <t>Quality of tenant finish</t>
  </si>
  <si>
    <t>Quality of tenants</t>
  </si>
  <si>
    <t>Times category score</t>
  </si>
  <si>
    <t>Category score</t>
  </si>
  <si>
    <t>Total subject score</t>
  </si>
  <si>
    <t>Inferior</t>
  </si>
  <si>
    <t>Typical</t>
  </si>
  <si>
    <t>Superior</t>
  </si>
  <si>
    <t>High</t>
  </si>
  <si>
    <t>Moderate</t>
  </si>
  <si>
    <t>Slight</t>
  </si>
  <si>
    <t>Neutral</t>
  </si>
  <si>
    <t>X</t>
  </si>
  <si>
    <t>Access</t>
  </si>
  <si>
    <t>Visibility</t>
  </si>
  <si>
    <t>Obsolescence</t>
  </si>
  <si>
    <t>Management</t>
  </si>
  <si>
    <t>Total Factors Rated</t>
  </si>
  <si>
    <t>Southwest Node</t>
  </si>
  <si>
    <t>Northeast Node</t>
  </si>
  <si>
    <t>Quality of node's tenants</t>
  </si>
  <si>
    <t>Reputation (prestige) of area</t>
  </si>
  <si>
    <t>Amount of Class A  occupied office space in the area</t>
  </si>
  <si>
    <t>Percentage of Total Scores</t>
  </si>
  <si>
    <t>Office Location Ranking Analysis</t>
  </si>
  <si>
    <t xml:space="preserve">ID </t>
  </si>
  <si>
    <t>Downtown (Subject Node)</t>
  </si>
  <si>
    <t xml:space="preserve"> Importance Factor</t>
  </si>
  <si>
    <t>Current travel time to employee housing</t>
  </si>
  <si>
    <t>Current travel time to executive housing</t>
  </si>
  <si>
    <t>Current travel time to airport</t>
  </si>
  <si>
    <t>Proximity to country clubs, upscale shopping, and restaurants</t>
  </si>
  <si>
    <t>Support facilities in area (e.g., hotels)</t>
  </si>
  <si>
    <t>Site</t>
  </si>
  <si>
    <t>Building Improvements</t>
  </si>
  <si>
    <t>Exhibit 14.4</t>
  </si>
  <si>
    <t>Exhibit 14.3</t>
  </si>
  <si>
    <t>Property Rating of Office Building</t>
  </si>
  <si>
    <t>Factors (rate factors by inserting  "X")</t>
  </si>
  <si>
    <t>Parking (adequacy, amenity feature, i.e., covered, and cost)</t>
  </si>
  <si>
    <t>Proximity to support and amenity facilities</t>
  </si>
  <si>
    <t>Design and exterior appearance (image)</t>
  </si>
  <si>
    <t>Size (leaseable plates)</t>
  </si>
  <si>
    <t>Flexibility of design</t>
  </si>
  <si>
    <t>Technology and electronic features</t>
  </si>
  <si>
    <t>Energy efficiency (sustainability, LEED certification)</t>
  </si>
  <si>
    <t>Legal Factors</t>
  </si>
  <si>
    <t>Zoning, deed restrictions, or tax districts</t>
  </si>
  <si>
    <t>Lease restrictions</t>
  </si>
  <si>
    <t>Number of factors rated</t>
  </si>
  <si>
    <t xml:space="preserve">Percentage above or below all average </t>
  </si>
  <si>
    <t>Rating Factor</t>
  </si>
  <si>
    <t>Expected travel time to employee housing in five years</t>
  </si>
  <si>
    <t>Expected travel time to executive housing in five years</t>
  </si>
  <si>
    <t>Expected travel time to airport in five years</t>
  </si>
  <si>
    <t>Area of most new buildings (last five years)</t>
  </si>
  <si>
    <t>Area of most public expenditures in next five years</t>
  </si>
  <si>
    <t>Total Score (Ranking x Importance Factor</t>
  </si>
  <si>
    <t>Note: In the ranking method, 1 signifies the worst.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</si>
</sst>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2" borderId="9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9" fontId="2" fillId="0" borderId="16" xfId="1" applyBorder="1" applyAlignment="1">
      <alignment horizontal="center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top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>
      <alignment horizontal="center" vertical="top"/>
    </xf>
    <xf numFmtId="0" fontId="0" fillId="0" borderId="26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top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1" fillId="0" borderId="29" xfId="0" applyFont="1" applyBorder="1" applyProtection="1">
      <protection locked="0"/>
    </xf>
    <xf numFmtId="0" fontId="0" fillId="0" borderId="26" xfId="0" applyBorder="1"/>
    <xf numFmtId="0" fontId="0" fillId="0" borderId="26" xfId="0" applyBorder="1" applyAlignment="1" applyProtection="1">
      <alignment horizontal="center"/>
    </xf>
    <xf numFmtId="0" fontId="0" fillId="0" borderId="30" xfId="0" applyBorder="1" applyAlignment="1">
      <alignment horizontal="center"/>
    </xf>
    <xf numFmtId="0" fontId="1" fillId="0" borderId="31" xfId="0" applyFont="1" applyBorder="1" applyProtection="1">
      <protection locked="0"/>
    </xf>
    <xf numFmtId="9" fontId="0" fillId="0" borderId="32" xfId="0" applyNumberFormat="1" applyBorder="1"/>
    <xf numFmtId="9" fontId="0" fillId="0" borderId="32" xfId="0" applyNumberFormat="1" applyBorder="1" applyAlignment="1">
      <alignment horizontal="center"/>
    </xf>
    <xf numFmtId="9" fontId="0" fillId="0" borderId="33" xfId="0" applyNumberFormat="1" applyBorder="1" applyAlignment="1">
      <alignment horizontal="center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2" borderId="37" xfId="0" applyFont="1" applyFill="1" applyBorder="1" applyAlignment="1" applyProtection="1">
      <alignment horizontal="center"/>
      <protection locked="0"/>
    </xf>
    <xf numFmtId="0" fontId="3" fillId="2" borderId="38" xfId="0" applyFont="1" applyFill="1" applyBorder="1" applyAlignment="1" applyProtection="1">
      <alignment horizontal="center"/>
      <protection locked="0"/>
    </xf>
    <xf numFmtId="0" fontId="3" fillId="2" borderId="39" xfId="0" applyFont="1" applyFill="1" applyBorder="1" applyAlignment="1" applyProtection="1">
      <alignment horizontal="center"/>
      <protection locked="0"/>
    </xf>
    <xf numFmtId="0" fontId="3" fillId="2" borderId="40" xfId="0" applyFont="1" applyFill="1" applyBorder="1" applyAlignment="1" applyProtection="1">
      <alignment horizontal="center"/>
      <protection locked="0"/>
    </xf>
    <xf numFmtId="0" fontId="3" fillId="2" borderId="41" xfId="0" applyFont="1" applyFill="1" applyBorder="1" applyAlignment="1" applyProtection="1">
      <alignment horizontal="center"/>
      <protection locked="0"/>
    </xf>
    <xf numFmtId="0" fontId="1" fillId="0" borderId="42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1" fillId="2" borderId="36" xfId="0" applyFont="1" applyFill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2" fillId="0" borderId="10" xfId="0" applyFont="1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1" fillId="2" borderId="9" xfId="0" applyFont="1" applyFill="1" applyBorder="1" applyProtection="1">
      <protection locked="0"/>
    </xf>
    <xf numFmtId="0" fontId="2" fillId="0" borderId="1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showGridLines="0" workbookViewId="0">
      <selection activeCell="A30" sqref="A30"/>
    </sheetView>
  </sheetViews>
  <sheetFormatPr defaultColWidth="8.77734375" defaultRowHeight="13.2"/>
  <cols>
    <col min="1" max="1" width="33.33203125" customWidth="1"/>
    <col min="2" max="2" width="7.77734375" customWidth="1"/>
    <col min="3" max="3" width="8.33203125" customWidth="1"/>
    <col min="4" max="5" width="8.109375" customWidth="1"/>
    <col min="6" max="6" width="7.77734375" customWidth="1"/>
    <col min="7" max="7" width="8.109375" customWidth="1"/>
    <col min="8" max="8" width="7.44140625" customWidth="1"/>
    <col min="9" max="9" width="2.77734375" customWidth="1"/>
    <col min="10" max="10" width="16" customWidth="1"/>
  </cols>
  <sheetData>
    <row r="1" spans="1:10" ht="13.8" thickBot="1">
      <c r="A1" s="57" t="s">
        <v>41</v>
      </c>
      <c r="B1" s="1"/>
      <c r="C1" s="1"/>
      <c r="D1" s="1"/>
      <c r="E1" s="1"/>
      <c r="F1" s="1"/>
      <c r="G1" s="1"/>
      <c r="H1" s="1"/>
      <c r="I1" s="1"/>
      <c r="J1" s="1"/>
    </row>
    <row r="2" spans="1:10" ht="14.4" thickTop="1" thickBot="1">
      <c r="A2" s="67" t="s">
        <v>42</v>
      </c>
      <c r="B2" s="60"/>
      <c r="C2" s="60"/>
      <c r="D2" s="60"/>
      <c r="E2" s="60"/>
      <c r="F2" s="60"/>
      <c r="G2" s="60"/>
      <c r="H2" s="61"/>
      <c r="I2" s="1"/>
      <c r="J2" s="1"/>
    </row>
    <row r="3" spans="1:10" ht="13.8" thickTop="1">
      <c r="A3" s="2"/>
      <c r="B3" s="3"/>
      <c r="C3" s="4" t="s">
        <v>10</v>
      </c>
      <c r="D3" s="5"/>
      <c r="E3" s="59" t="s">
        <v>11</v>
      </c>
      <c r="F3" s="3"/>
      <c r="G3" s="6" t="s">
        <v>12</v>
      </c>
      <c r="H3" s="7"/>
      <c r="I3" s="1"/>
      <c r="J3" s="1"/>
    </row>
    <row r="4" spans="1:10">
      <c r="A4" s="68" t="s">
        <v>43</v>
      </c>
      <c r="B4" s="8" t="s">
        <v>13</v>
      </c>
      <c r="C4" s="9" t="s">
        <v>14</v>
      </c>
      <c r="D4" s="9" t="s">
        <v>15</v>
      </c>
      <c r="E4" s="9" t="s">
        <v>16</v>
      </c>
      <c r="F4" s="9" t="s">
        <v>15</v>
      </c>
      <c r="G4" s="9" t="s">
        <v>14</v>
      </c>
      <c r="H4" s="10" t="s">
        <v>13</v>
      </c>
      <c r="I4" s="1"/>
      <c r="J4" s="1"/>
    </row>
    <row r="5" spans="1:10">
      <c r="A5" s="11" t="s">
        <v>38</v>
      </c>
      <c r="B5" s="12"/>
      <c r="C5" s="12"/>
      <c r="D5" s="12"/>
      <c r="E5" s="12"/>
      <c r="F5" s="12"/>
      <c r="G5" s="12"/>
      <c r="H5" s="13"/>
      <c r="I5" s="1"/>
      <c r="J5" s="1"/>
    </row>
    <row r="6" spans="1:10">
      <c r="A6" s="69" t="s">
        <v>44</v>
      </c>
      <c r="B6" s="15"/>
      <c r="C6" s="15"/>
      <c r="D6" s="15"/>
      <c r="E6" s="15" t="s">
        <v>17</v>
      </c>
      <c r="F6" s="15"/>
      <c r="G6" s="15"/>
      <c r="H6" s="16"/>
      <c r="I6" s="1"/>
      <c r="J6" s="1"/>
    </row>
    <row r="7" spans="1:10">
      <c r="A7" s="14" t="s">
        <v>18</v>
      </c>
      <c r="B7" s="15"/>
      <c r="C7" s="15"/>
      <c r="D7" s="15"/>
      <c r="E7" s="15" t="s">
        <v>17</v>
      </c>
      <c r="F7" s="15"/>
      <c r="G7" s="15"/>
      <c r="H7" s="16"/>
      <c r="I7" s="1"/>
      <c r="J7" s="1"/>
    </row>
    <row r="8" spans="1:10">
      <c r="A8" s="17" t="s">
        <v>19</v>
      </c>
      <c r="B8" s="15"/>
      <c r="C8" s="15"/>
      <c r="D8" s="15"/>
      <c r="E8" s="15" t="s">
        <v>17</v>
      </c>
      <c r="F8" s="15"/>
      <c r="G8" s="15"/>
      <c r="H8" s="16"/>
      <c r="I8" s="1"/>
      <c r="J8" s="1"/>
    </row>
    <row r="9" spans="1:10">
      <c r="A9" s="70" t="s">
        <v>45</v>
      </c>
      <c r="B9" s="15"/>
      <c r="C9" s="15"/>
      <c r="D9" s="15"/>
      <c r="E9" s="15" t="s">
        <v>17</v>
      </c>
      <c r="F9" s="15"/>
      <c r="G9" s="15"/>
      <c r="H9" s="16"/>
      <c r="I9" s="1"/>
      <c r="J9" s="1"/>
    </row>
    <row r="10" spans="1:10">
      <c r="A10" s="11" t="s">
        <v>39</v>
      </c>
      <c r="B10" s="18"/>
      <c r="C10" s="18"/>
      <c r="D10" s="18"/>
      <c r="E10" s="18"/>
      <c r="F10" s="18"/>
      <c r="G10" s="18"/>
      <c r="H10" s="19"/>
      <c r="I10" s="1"/>
      <c r="J10" s="1"/>
    </row>
    <row r="11" spans="1:10">
      <c r="A11" s="17" t="s">
        <v>2</v>
      </c>
      <c r="B11" s="15"/>
      <c r="C11" s="15"/>
      <c r="D11" s="15"/>
      <c r="E11" s="15" t="s">
        <v>17</v>
      </c>
      <c r="F11" s="15"/>
      <c r="G11" s="15"/>
      <c r="H11" s="16"/>
      <c r="I11" s="1"/>
      <c r="J11" s="1"/>
    </row>
    <row r="12" spans="1:10">
      <c r="A12" s="70" t="s">
        <v>46</v>
      </c>
      <c r="B12" s="15"/>
      <c r="C12" s="15"/>
      <c r="D12" s="15"/>
      <c r="E12" s="15" t="s">
        <v>17</v>
      </c>
      <c r="F12" s="15"/>
      <c r="G12" s="15"/>
      <c r="H12" s="16"/>
      <c r="I12" s="1"/>
      <c r="J12" s="1"/>
    </row>
    <row r="13" spans="1:10">
      <c r="A13" s="70" t="s">
        <v>48</v>
      </c>
      <c r="B13" s="15"/>
      <c r="C13" s="15"/>
      <c r="D13" s="15"/>
      <c r="E13" s="15" t="s">
        <v>17</v>
      </c>
      <c r="F13" s="15"/>
      <c r="G13" s="15"/>
      <c r="H13" s="16"/>
      <c r="I13" s="1"/>
      <c r="J13" s="1"/>
    </row>
    <row r="14" spans="1:10">
      <c r="A14" s="70" t="s">
        <v>47</v>
      </c>
      <c r="B14" s="15"/>
      <c r="C14" s="15"/>
      <c r="D14" s="15"/>
      <c r="E14" s="71" t="s">
        <v>17</v>
      </c>
      <c r="F14" s="15"/>
      <c r="G14" s="15"/>
      <c r="H14" s="16"/>
      <c r="I14" s="1"/>
      <c r="J14" s="1"/>
    </row>
    <row r="15" spans="1:10">
      <c r="A15" s="70" t="s">
        <v>4</v>
      </c>
      <c r="B15" s="15"/>
      <c r="C15" s="15"/>
      <c r="D15" s="15"/>
      <c r="E15" s="71" t="s">
        <v>17</v>
      </c>
      <c r="F15" s="15"/>
      <c r="G15" s="15"/>
      <c r="H15" s="16"/>
      <c r="I15" s="1"/>
      <c r="J15" s="1"/>
    </row>
    <row r="16" spans="1:10">
      <c r="A16" s="70" t="s">
        <v>49</v>
      </c>
      <c r="B16" s="15"/>
      <c r="C16" s="15"/>
      <c r="D16" s="15"/>
      <c r="E16" s="15" t="s">
        <v>17</v>
      </c>
      <c r="F16" s="15"/>
      <c r="G16" s="15"/>
      <c r="H16" s="16"/>
      <c r="I16" s="1"/>
      <c r="J16" s="1"/>
    </row>
    <row r="17" spans="1:10">
      <c r="A17" s="70" t="s">
        <v>50</v>
      </c>
      <c r="B17" s="15"/>
      <c r="C17" s="15"/>
      <c r="D17" s="15"/>
      <c r="E17" s="15" t="s">
        <v>17</v>
      </c>
      <c r="F17" s="15"/>
      <c r="G17" s="15"/>
      <c r="H17" s="16"/>
      <c r="I17" s="1"/>
      <c r="J17" s="1"/>
    </row>
    <row r="18" spans="1:10">
      <c r="A18" s="17" t="s">
        <v>3</v>
      </c>
      <c r="B18" s="15"/>
      <c r="C18" s="15"/>
      <c r="D18" s="15"/>
      <c r="E18" s="15" t="s">
        <v>17</v>
      </c>
      <c r="F18" s="15"/>
      <c r="G18" s="15"/>
      <c r="H18" s="16"/>
      <c r="I18" s="1"/>
      <c r="J18" s="1"/>
    </row>
    <row r="19" spans="1:10">
      <c r="A19" s="17" t="s">
        <v>20</v>
      </c>
      <c r="B19" s="15"/>
      <c r="C19" s="15"/>
      <c r="D19" s="15"/>
      <c r="E19" s="15" t="s">
        <v>17</v>
      </c>
      <c r="F19" s="15"/>
      <c r="G19" s="15"/>
      <c r="H19" s="16"/>
      <c r="I19" s="1"/>
      <c r="J19" s="1"/>
    </row>
    <row r="20" spans="1:10">
      <c r="A20" s="17" t="s">
        <v>5</v>
      </c>
      <c r="B20" s="15"/>
      <c r="C20" s="15"/>
      <c r="D20" s="15"/>
      <c r="E20" s="15" t="s">
        <v>17</v>
      </c>
      <c r="F20" s="15"/>
      <c r="G20" s="15"/>
      <c r="H20" s="16"/>
      <c r="I20" s="1"/>
      <c r="J20" s="1"/>
    </row>
    <row r="21" spans="1:10">
      <c r="A21" s="72" t="s">
        <v>51</v>
      </c>
      <c r="B21" s="18"/>
      <c r="C21" s="18"/>
      <c r="D21" s="18"/>
      <c r="E21" s="18"/>
      <c r="F21" s="18"/>
      <c r="G21" s="18"/>
      <c r="H21" s="19"/>
      <c r="I21" s="1"/>
      <c r="J21" s="1"/>
    </row>
    <row r="22" spans="1:10">
      <c r="A22" s="70" t="s">
        <v>52</v>
      </c>
      <c r="B22" s="15"/>
      <c r="C22" s="15"/>
      <c r="D22" s="15"/>
      <c r="E22" s="15" t="s">
        <v>17</v>
      </c>
      <c r="F22" s="15"/>
      <c r="G22" s="15"/>
      <c r="H22" s="16"/>
      <c r="I22" s="1"/>
      <c r="J22" s="1"/>
    </row>
    <row r="23" spans="1:10">
      <c r="A23" s="70" t="s">
        <v>53</v>
      </c>
      <c r="B23" s="15"/>
      <c r="C23" s="15"/>
      <c r="D23" s="15"/>
      <c r="E23" s="15" t="s">
        <v>17</v>
      </c>
      <c r="F23" s="15"/>
      <c r="G23" s="15"/>
      <c r="H23" s="16"/>
      <c r="I23" s="1"/>
      <c r="J23" s="1"/>
    </row>
    <row r="24" spans="1:10">
      <c r="A24" s="11" t="s">
        <v>0</v>
      </c>
      <c r="B24" s="18"/>
      <c r="C24" s="18"/>
      <c r="D24" s="18"/>
      <c r="E24" s="18"/>
      <c r="F24" s="18"/>
      <c r="G24" s="18"/>
      <c r="H24" s="19"/>
      <c r="I24" s="1"/>
      <c r="J24" s="1"/>
    </row>
    <row r="25" spans="1:10">
      <c r="A25" s="17" t="s">
        <v>21</v>
      </c>
      <c r="B25" s="15"/>
      <c r="C25" s="15"/>
      <c r="D25" s="15"/>
      <c r="E25" s="15" t="s">
        <v>17</v>
      </c>
      <c r="F25" s="15"/>
      <c r="G25" s="15"/>
      <c r="H25" s="16"/>
      <c r="I25" s="1"/>
      <c r="J25" s="1"/>
    </row>
    <row r="26" spans="1:10">
      <c r="A26" s="17" t="s">
        <v>6</v>
      </c>
      <c r="B26" s="15"/>
      <c r="C26" s="15"/>
      <c r="D26" s="15"/>
      <c r="E26" s="15" t="s">
        <v>17</v>
      </c>
      <c r="F26" s="15"/>
      <c r="G26" s="15"/>
      <c r="H26" s="16"/>
      <c r="I26" s="1"/>
      <c r="J26" s="1"/>
    </row>
    <row r="27" spans="1:10">
      <c r="A27" s="20" t="s">
        <v>1</v>
      </c>
      <c r="B27" s="21"/>
      <c r="C27" s="21"/>
      <c r="D27" s="21"/>
      <c r="E27" s="21"/>
      <c r="F27" s="21"/>
      <c r="G27" s="21"/>
      <c r="H27" s="22"/>
      <c r="I27" s="1"/>
      <c r="J27" s="1"/>
    </row>
    <row r="28" spans="1:10" ht="13.95" customHeight="1">
      <c r="A28" s="70" t="s">
        <v>54</v>
      </c>
      <c r="B28" s="23">
        <f>COUNTA(B6:B26)</f>
        <v>0</v>
      </c>
      <c r="C28" s="23">
        <f>COUNTA(C6:C26)</f>
        <v>0</v>
      </c>
      <c r="D28" s="23">
        <f>COUNTA(D6:D26)</f>
        <v>0</v>
      </c>
      <c r="E28" s="23">
        <f>COUNTA(E6:E26)</f>
        <v>18</v>
      </c>
      <c r="F28" s="23">
        <f>COUNTA(F6:F26)</f>
        <v>0</v>
      </c>
      <c r="G28" s="23">
        <f>COUNTA(G6:G26)</f>
        <v>0</v>
      </c>
      <c r="H28" s="24">
        <f>COUNTA(H6:H26)</f>
        <v>0</v>
      </c>
      <c r="I28">
        <f>SUM(B28:H28)</f>
        <v>18</v>
      </c>
      <c r="J28" s="58" t="s">
        <v>22</v>
      </c>
    </row>
    <row r="29" spans="1:10">
      <c r="A29" s="17" t="s">
        <v>7</v>
      </c>
      <c r="B29" s="15">
        <v>0</v>
      </c>
      <c r="C29" s="15">
        <v>2</v>
      </c>
      <c r="D29" s="15">
        <v>4</v>
      </c>
      <c r="E29" s="15">
        <v>5</v>
      </c>
      <c r="F29" s="15">
        <v>6</v>
      </c>
      <c r="G29" s="15">
        <v>8</v>
      </c>
      <c r="H29" s="16">
        <v>10</v>
      </c>
      <c r="I29" s="1"/>
      <c r="J29" s="1"/>
    </row>
    <row r="30" spans="1:10">
      <c r="A30" s="17" t="s">
        <v>8</v>
      </c>
      <c r="B30" s="23">
        <f t="shared" ref="B30:H30" si="0">B28*B29</f>
        <v>0</v>
      </c>
      <c r="C30" s="23">
        <f t="shared" si="0"/>
        <v>0</v>
      </c>
      <c r="D30" s="23">
        <f t="shared" si="0"/>
        <v>0</v>
      </c>
      <c r="E30" s="23">
        <f t="shared" si="0"/>
        <v>90</v>
      </c>
      <c r="F30" s="23">
        <f t="shared" si="0"/>
        <v>0</v>
      </c>
      <c r="G30" s="23">
        <f t="shared" si="0"/>
        <v>0</v>
      </c>
      <c r="H30" s="24">
        <f t="shared" si="0"/>
        <v>0</v>
      </c>
      <c r="I30" s="1"/>
      <c r="J30" s="1"/>
    </row>
    <row r="31" spans="1:10">
      <c r="A31" s="17" t="s">
        <v>9</v>
      </c>
      <c r="B31" s="25">
        <f>SUM(B30:H30)</f>
        <v>90</v>
      </c>
      <c r="C31" s="26"/>
      <c r="D31" s="26"/>
      <c r="E31" s="26"/>
      <c r="F31" s="26"/>
      <c r="G31" s="26"/>
      <c r="H31" s="27"/>
      <c r="I31" s="1"/>
      <c r="J31" s="1"/>
    </row>
    <row r="32" spans="1:10" ht="13.8" thickBot="1">
      <c r="A32" s="73" t="s">
        <v>55</v>
      </c>
      <c r="B32" s="28">
        <f>(B31/(I28*E29))-1</f>
        <v>0</v>
      </c>
      <c r="C32" s="29"/>
      <c r="D32" s="29"/>
      <c r="E32" s="29"/>
      <c r="F32" s="29"/>
      <c r="G32" s="29"/>
      <c r="H32" s="30"/>
      <c r="I32" s="1"/>
      <c r="J32" s="1"/>
    </row>
    <row r="33" spans="1:10" ht="13.8" thickTop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</sheetData>
  <mergeCells count="1">
    <mergeCell ref="A2:H2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9"/>
  <sheetViews>
    <sheetView showGridLines="0" tabSelected="1" zoomScaleNormal="100" workbookViewId="0">
      <selection activeCell="C19" sqref="C19"/>
    </sheetView>
  </sheetViews>
  <sheetFormatPr defaultColWidth="8.77734375" defaultRowHeight="13.2"/>
  <cols>
    <col min="1" max="1" width="11.5546875" customWidth="1"/>
    <col min="2" max="2" width="4.77734375" customWidth="1"/>
    <col min="3" max="3" width="39.44140625" customWidth="1"/>
    <col min="4" max="4" width="11.6640625" customWidth="1"/>
    <col min="5" max="6" width="10.109375" customWidth="1"/>
    <col min="7" max="7" width="11.109375" customWidth="1"/>
  </cols>
  <sheetData>
    <row r="1" spans="2:7" ht="13.8" thickBot="1">
      <c r="B1" s="65" t="s">
        <v>40</v>
      </c>
      <c r="C1" s="66"/>
    </row>
    <row r="2" spans="2:7" ht="13.8" thickBot="1">
      <c r="B2" s="62" t="s">
        <v>29</v>
      </c>
      <c r="C2" s="63"/>
      <c r="D2" s="63"/>
      <c r="E2" s="63"/>
      <c r="F2" s="63"/>
      <c r="G2" s="64"/>
    </row>
    <row r="3" spans="2:7" ht="39.6">
      <c r="B3" s="56" t="s">
        <v>30</v>
      </c>
      <c r="C3" s="31" t="s">
        <v>56</v>
      </c>
      <c r="D3" s="32" t="s">
        <v>31</v>
      </c>
      <c r="E3" s="32" t="s">
        <v>23</v>
      </c>
      <c r="F3" s="32" t="s">
        <v>24</v>
      </c>
      <c r="G3" s="33" t="s">
        <v>32</v>
      </c>
    </row>
    <row r="4" spans="2:7">
      <c r="B4" s="34">
        <v>1</v>
      </c>
      <c r="C4" s="35" t="s">
        <v>33</v>
      </c>
      <c r="D4" s="36">
        <v>1</v>
      </c>
      <c r="E4" s="36">
        <v>2</v>
      </c>
      <c r="F4" s="36">
        <v>2</v>
      </c>
      <c r="G4" s="37">
        <v>6</v>
      </c>
    </row>
    <row r="5" spans="2:7" ht="26.4">
      <c r="B5" s="38">
        <f t="shared" ref="B5:B11" si="0">B4+1</f>
        <v>2</v>
      </c>
      <c r="C5" s="74" t="s">
        <v>57</v>
      </c>
      <c r="D5" s="36">
        <v>1</v>
      </c>
      <c r="E5" s="36">
        <v>2</v>
      </c>
      <c r="F5" s="36">
        <v>3</v>
      </c>
      <c r="G5" s="37">
        <v>5</v>
      </c>
    </row>
    <row r="6" spans="2:7">
      <c r="B6" s="38">
        <f t="shared" si="0"/>
        <v>3</v>
      </c>
      <c r="C6" s="35" t="s">
        <v>34</v>
      </c>
      <c r="D6" s="36">
        <v>1</v>
      </c>
      <c r="E6" s="36">
        <v>3</v>
      </c>
      <c r="F6" s="36">
        <v>2</v>
      </c>
      <c r="G6" s="39">
        <v>10</v>
      </c>
    </row>
    <row r="7" spans="2:7" ht="26.4">
      <c r="B7" s="38">
        <f t="shared" si="0"/>
        <v>4</v>
      </c>
      <c r="C7" s="74" t="s">
        <v>58</v>
      </c>
      <c r="D7" s="36">
        <v>1</v>
      </c>
      <c r="E7" s="36">
        <v>3</v>
      </c>
      <c r="F7" s="36">
        <v>2</v>
      </c>
      <c r="G7" s="37">
        <v>3</v>
      </c>
    </row>
    <row r="8" spans="2:7">
      <c r="B8" s="38">
        <f t="shared" si="0"/>
        <v>5</v>
      </c>
      <c r="C8" s="40" t="s">
        <v>35</v>
      </c>
      <c r="D8" s="41">
        <v>1</v>
      </c>
      <c r="E8" s="41">
        <v>2</v>
      </c>
      <c r="F8" s="41">
        <v>3</v>
      </c>
      <c r="G8" s="39">
        <v>4</v>
      </c>
    </row>
    <row r="9" spans="2:7">
      <c r="B9" s="38">
        <f t="shared" si="0"/>
        <v>6</v>
      </c>
      <c r="C9" s="75" t="s">
        <v>59</v>
      </c>
      <c r="D9" s="36">
        <v>1</v>
      </c>
      <c r="E9" s="36">
        <v>2</v>
      </c>
      <c r="F9" s="36">
        <v>2</v>
      </c>
      <c r="G9" s="37">
        <v>2</v>
      </c>
    </row>
    <row r="10" spans="2:7">
      <c r="B10" s="38">
        <f t="shared" si="0"/>
        <v>7</v>
      </c>
      <c r="C10" s="35" t="s">
        <v>37</v>
      </c>
      <c r="D10" s="36">
        <v>2</v>
      </c>
      <c r="E10" s="36">
        <v>3</v>
      </c>
      <c r="F10" s="36">
        <v>1</v>
      </c>
      <c r="G10" s="37">
        <v>9</v>
      </c>
    </row>
    <row r="11" spans="2:7" ht="26.4">
      <c r="B11" s="42">
        <f t="shared" si="0"/>
        <v>8</v>
      </c>
      <c r="C11" s="43" t="s">
        <v>36</v>
      </c>
      <c r="D11" s="44">
        <v>1</v>
      </c>
      <c r="E11" s="44">
        <v>3</v>
      </c>
      <c r="F11" s="44">
        <v>2</v>
      </c>
      <c r="G11" s="45">
        <v>1</v>
      </c>
    </row>
    <row r="12" spans="2:7">
      <c r="B12" s="46">
        <v>9</v>
      </c>
      <c r="C12" s="43" t="s">
        <v>25</v>
      </c>
      <c r="D12" s="44">
        <v>2</v>
      </c>
      <c r="E12" s="44">
        <v>1</v>
      </c>
      <c r="F12" s="44">
        <v>2</v>
      </c>
      <c r="G12" s="45">
        <v>13</v>
      </c>
    </row>
    <row r="13" spans="2:7">
      <c r="B13" s="46">
        <v>10</v>
      </c>
      <c r="C13" s="43" t="s">
        <v>26</v>
      </c>
      <c r="D13" s="44">
        <v>1</v>
      </c>
      <c r="E13" s="44">
        <v>1</v>
      </c>
      <c r="F13" s="44">
        <v>2</v>
      </c>
      <c r="G13" s="45">
        <v>11</v>
      </c>
    </row>
    <row r="14" spans="2:7">
      <c r="B14" s="46">
        <v>11</v>
      </c>
      <c r="C14" s="76" t="s">
        <v>60</v>
      </c>
      <c r="D14" s="44">
        <v>1</v>
      </c>
      <c r="E14" s="44">
        <v>2</v>
      </c>
      <c r="F14" s="44">
        <v>2</v>
      </c>
      <c r="G14" s="45">
        <v>8</v>
      </c>
    </row>
    <row r="15" spans="2:7" ht="26.4">
      <c r="B15" s="46">
        <v>12</v>
      </c>
      <c r="C15" s="76" t="s">
        <v>61</v>
      </c>
      <c r="D15" s="44">
        <v>1</v>
      </c>
      <c r="E15" s="44">
        <v>2</v>
      </c>
      <c r="F15" s="44">
        <v>2</v>
      </c>
      <c r="G15" s="45">
        <v>7</v>
      </c>
    </row>
    <row r="16" spans="2:7" ht="27" thickBot="1">
      <c r="B16" s="46">
        <v>13</v>
      </c>
      <c r="C16" s="43" t="s">
        <v>27</v>
      </c>
      <c r="D16" s="44">
        <v>1</v>
      </c>
      <c r="E16" s="44">
        <v>2</v>
      </c>
      <c r="F16" s="44">
        <v>2</v>
      </c>
      <c r="G16" s="47">
        <v>12</v>
      </c>
    </row>
    <row r="17" spans="2:7" ht="13.8" thickTop="1">
      <c r="B17" s="48" t="s">
        <v>62</v>
      </c>
      <c r="C17" s="49"/>
      <c r="D17" s="50">
        <f>(D4*$G$4)+(D5*$G$5)+(D6*$G$6)+(D7*$G$7)+(D8*$G$8)+(D9*$G$9)+(D10*$G$10)+(D11*$G$11)+(D12*$G$12)+(D13*$G$13)+(D14*$G$14)+(D15*$G$15)+(D16*$G$16)</f>
        <v>113</v>
      </c>
      <c r="E17" s="50">
        <f>(E4*$G$4)+(E5*$G$5)+(E6*$G$6)+(E7*$G$7)+(E8*$G$8)+(E9*$G$9)+(E10*$G$10)+(E11*$G$11)+(E12*$G$12)+(E13*$G$13)+(E14*$G$14)+(E15*$G$15)+(E16*$G$16)</f>
        <v>181</v>
      </c>
      <c r="F17" s="50">
        <f>(F4*$G$4)+(F5*$G$5)+(F6*$G$6)+(F7*$G$7)+(F8*$G$8)+(F9*$G$9)+(F10*$G$10)+(F11*$G$11)+(F12*$G$12)+(F13*$G$13)+(F14*$G$14)+(F15*$G$15)+(F16*$G$16)</f>
        <v>182</v>
      </c>
      <c r="G17" s="51">
        <f>D17+E17+F17</f>
        <v>476</v>
      </c>
    </row>
    <row r="18" spans="2:7" ht="13.8" thickBot="1">
      <c r="B18" s="52" t="s">
        <v>28</v>
      </c>
      <c r="C18" s="53"/>
      <c r="D18" s="54">
        <f>D17/$G$17</f>
        <v>0.23739495798319327</v>
      </c>
      <c r="E18" s="54">
        <f>E17/$G$17</f>
        <v>0.38025210084033612</v>
      </c>
      <c r="F18" s="54">
        <f>F17/$G$17</f>
        <v>0.38235294117647056</v>
      </c>
      <c r="G18" s="55"/>
    </row>
    <row r="19" spans="2:7">
      <c r="C19" s="77" t="s">
        <v>63</v>
      </c>
    </row>
  </sheetData>
  <sheetProtection sheet="1" objects="1" scenarios="1"/>
  <mergeCells count="2">
    <mergeCell ref="B2:G2"/>
    <mergeCell ref="B1:C1"/>
  </mergeCells>
  <phoneticPr fontId="0" type="noConversion"/>
  <printOptions gridLinesSet="0"/>
  <pageMargins left="0.75" right="0.75" top="1" bottom="1" header="0.5" footer="0.5"/>
  <pageSetup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Exhibit 14.3 Property Rating</vt:lpstr>
      <vt:lpstr>Exh. 14.4 Location Rank</vt:lpstr>
      <vt:lpstr>'Exh. 14.4 Location Rank'!Print_Area</vt:lpstr>
      <vt:lpstr>'Exhibit 14.3 Property Rating'!Print_Area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2014-06-26T20:03:38Z</cp:lastPrinted>
  <dcterms:created xsi:type="dcterms:W3CDTF">2005-09-09T19:32:47Z</dcterms:created>
  <dcterms:modified xsi:type="dcterms:W3CDTF">2014-06-30T19:22:39Z</dcterms:modified>
</cp:coreProperties>
</file>